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Hypothèses communes" sheetId="2" state="visible" r:id="rId2"/>
    <sheet xmlns:r="http://schemas.openxmlformats.org/officeDocument/2006/relationships" name="Allemagne" sheetId="3" state="visible" r:id="rId3"/>
    <sheet xmlns:r="http://schemas.openxmlformats.org/officeDocument/2006/relationships" name="Canada" sheetId="4" state="visible" r:id="rId4"/>
    <sheet xmlns:r="http://schemas.openxmlformats.org/officeDocument/2006/relationships" name="Japon" sheetId="5" state="visible" r:id="rId5"/>
    <sheet xmlns:r="http://schemas.openxmlformats.org/officeDocument/2006/relationships" name="Synthès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€&quot;;(#,##0 &quot;€&quot;);-"/>
  </numFmts>
  <fonts count="8">
    <font>
      <name val="Calibri"/>
      <family val="2"/>
      <color theme="1"/>
      <sz val="11"/>
      <scheme val="minor"/>
    </font>
    <font>
      <name val="Arial"/>
      <b val="1"/>
      <color rgb="00000000"/>
      <sz val="11"/>
    </font>
    <font>
      <name val="Arial"/>
      <sz val="10"/>
    </font>
    <font>
      <name val="Arial"/>
      <b val="1"/>
      <color rgb="003B2417"/>
      <sz val="14"/>
    </font>
    <font>
      <name val="Arial"/>
      <b val="1"/>
      <color rgb="00FFFFFF"/>
      <sz val="11"/>
    </font>
    <font>
      <name val="Arial"/>
      <color rgb="000000FF"/>
      <sz val="10"/>
    </font>
    <font>
      <name val="Arial"/>
      <b val="1"/>
      <color rgb="003B2417"/>
      <sz val="13"/>
    </font>
    <font>
      <name val="Arial"/>
      <color rgb="00008000"/>
      <sz val="10"/>
    </font>
  </fonts>
  <fills count="4">
    <fill>
      <patternFill/>
    </fill>
    <fill>
      <patternFill patternType="gray125"/>
    </fill>
    <fill>
      <patternFill patternType="solid">
        <fgColor rgb="003B2417"/>
      </patternFill>
    </fill>
    <fill>
      <patternFill patternType="solid">
        <fgColor rgb="00F5EDE0"/>
      </patternFill>
    </fill>
  </fills>
  <borders count="2">
    <border>
      <left/>
      <right/>
      <top/>
      <bottom/>
      <diagonal/>
    </border>
    <border>
      <left style="thin">
        <color rgb="00D9CDBB"/>
      </left>
      <right style="thin">
        <color rgb="00D9CDBB"/>
      </right>
      <top style="thin">
        <color rgb="00D9CDBB"/>
      </top>
      <bottom style="thin">
        <color rgb="00D9CDB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3" fillId="0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1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164" fontId="5" fillId="0" borderId="1" applyAlignment="1" pivotButton="0" quotePrefix="0" xfId="0">
      <alignment vertical="top" wrapText="1"/>
    </xf>
    <xf numFmtId="164" fontId="2" fillId="0" borderId="1" applyAlignment="1" pivotButton="0" quotePrefix="0" xfId="0">
      <alignment vertical="top" wrapText="1"/>
    </xf>
    <xf numFmtId="0" fontId="1" fillId="0" borderId="0" pivotButton="0" quotePrefix="0" xfId="0"/>
    <xf numFmtId="0" fontId="2" fillId="0" borderId="1" pivotButton="0" quotePrefix="0" xfId="0"/>
    <xf numFmtId="164" fontId="2" fillId="0" borderId="1" pivotButton="0" quotePrefix="0" xfId="0"/>
    <xf numFmtId="164" fontId="1" fillId="3" borderId="0" pivotButton="0" quotePrefix="0" xfId="0"/>
    <xf numFmtId="164" fontId="7" fillId="0" borderId="1" applyAlignment="1" pivotButton="0" quotePrefix="0" xfId="0">
      <alignment vertical="top" wrapText="1"/>
    </xf>
    <xf numFmtId="0" fontId="1" fillId="0" borderId="1" pivotButton="0" quotePrefix="0" xfId="0"/>
    <xf numFmtId="164" fontId="1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Hypothèses et justificatifs de coûts export par pays</t>
        </is>
      </c>
    </row>
    <row r="2">
      <c r="A2" s="2" t="inlineStr">
        <is>
          <t>Biscuiterie des Pyrénées — document de travail interne (données pédagogiques fictives)</t>
        </is>
      </c>
    </row>
    <row r="3">
      <c r="A3" s="2" t="inlineStr"/>
    </row>
    <row r="4">
      <c r="A4" s="3" t="inlineStr">
        <is>
          <t>Objet</t>
        </is>
      </c>
    </row>
    <row r="5">
      <c r="A5" s="2" t="inlineStr">
        <is>
          <t>Ce classeur rassemble les hypothèses de coûts collectées auprès de prestataires pour trois marchés</t>
        </is>
      </c>
    </row>
    <row r="6">
      <c r="A6" s="2" t="inlineStr">
        <is>
          <t>étudiés : Allemagne, Canada, Japon. Il regroupe uniquement des montants et des hypothèses de calcul.</t>
        </is>
      </c>
    </row>
    <row r="7">
      <c r="A7" s="2" t="inlineStr"/>
    </row>
    <row r="8">
      <c r="A8" s="3" t="inlineStr">
        <is>
          <t>Ce que ce classeur ne contient pas</t>
        </is>
      </c>
    </row>
    <row r="9">
      <c r="A9" s="2" t="inlineStr">
        <is>
          <t>• Aucun score, aucune note, aucun classement des pays.</t>
        </is>
      </c>
    </row>
    <row r="10">
      <c r="A10" s="2" t="inlineStr">
        <is>
          <t>• Aucune conclusion sur le marché le plus intéressant, le moins risqué ou le plus rentable.</t>
        </is>
      </c>
    </row>
    <row r="11">
      <c r="A11" s="2" t="inlineStr">
        <is>
          <t>• Aucun budget arbitré : les montants sont des hypothèses à discuter, retenir ou écarter.</t>
        </is>
      </c>
    </row>
    <row r="12">
      <c r="A12" s="2" t="inlineStr"/>
    </row>
    <row r="13">
      <c r="A13" s="3" t="inlineStr">
        <is>
          <t>Structure</t>
        </is>
      </c>
    </row>
    <row r="14">
      <c r="A14" s="2" t="inlineStr">
        <is>
          <t>• Une feuille par pays : Allemagne, Canada, Japon (postes détaillés, hypothèses et pièce source).</t>
        </is>
      </c>
    </row>
    <row r="15">
      <c r="A15" s="2" t="inlineStr">
        <is>
          <t>• Feuille « Synthèse » : totaux par catégorie et par pays, calculés par formules.</t>
        </is>
      </c>
    </row>
    <row r="16">
      <c r="A16" s="2" t="inlineStr">
        <is>
          <t>• Feuille « Hypothèses communes » : paramètres transverses utilisés dans les feuilles pays.</t>
        </is>
      </c>
    </row>
    <row r="17">
      <c r="A17" s="2" t="inlineStr"/>
    </row>
    <row r="18">
      <c r="A18" s="3" t="inlineStr">
        <is>
          <t>Catégories de coûts</t>
        </is>
      </c>
    </row>
    <row r="19">
      <c r="A19" s="2" t="inlineStr">
        <is>
          <t>1. Adaptation packaging / étiquetage — 2. Conformité et certification — 3. Logistique —</t>
        </is>
      </c>
    </row>
    <row r="20">
      <c r="A20" s="2" t="inlineStr">
        <is>
          <t>4. Lancement communication.</t>
        </is>
      </c>
    </row>
    <row r="21">
      <c r="A21" s="2" t="inlineStr"/>
    </row>
    <row r="22">
      <c r="A22" s="3" t="inlineStr">
        <is>
          <t>Convention de couleurs</t>
        </is>
      </c>
    </row>
    <row r="23">
      <c r="A23" s="2" t="inlineStr">
        <is>
          <t>Texte bleu = hypothèse saisie, modifiable. Texte noir = formule ou libellé.</t>
        </is>
      </c>
    </row>
    <row r="24">
      <c r="A24" s="2" t="inlineStr"/>
    </row>
    <row r="25">
      <c r="A25" s="3" t="inlineStr">
        <is>
          <t>Pièces justificatives associées (PDF, dossier /documents)</t>
        </is>
      </c>
    </row>
    <row r="26">
      <c r="A26" s="2" t="inlineStr">
        <is>
          <t>• Devis agence packaging — adaptation packaging et étiquetage (3 marchés)</t>
        </is>
      </c>
    </row>
    <row r="27">
      <c r="A27" s="2" t="inlineStr">
        <is>
          <t>• Note cabinet conformité — étiquetage et formalités réglementaires</t>
        </is>
      </c>
    </row>
    <row r="28">
      <c r="A28" s="2" t="inlineStr">
        <is>
          <t>• Devis laboratoire — analyses et dossiers de certification</t>
        </is>
      </c>
    </row>
    <row r="29">
      <c r="A29" s="2" t="inlineStr">
        <is>
          <t>• Devis transitaire — logistique et transport international</t>
        </is>
      </c>
    </row>
    <row r="30">
      <c r="A30" s="2" t="inlineStr">
        <is>
          <t>• Devis agence communication — lancement local</t>
        </is>
      </c>
    </row>
    <row r="31">
      <c r="A31" s="2" t="inlineStr"/>
    </row>
    <row r="32">
      <c r="A32" s="3" t="inlineStr">
        <is>
          <t>Ressources internes à consulter (non reprises ici)</t>
        </is>
      </c>
    </row>
    <row r="33">
      <c r="A33" s="2" t="inlineStr">
        <is>
          <t>• Article « Préparation export / capacité de production » (blog interne)</t>
        </is>
      </c>
    </row>
    <row r="34">
      <c r="A34" s="2" t="inlineStr">
        <is>
          <t>• Article « Évolution du chiffre d'affaires » (blog interne)</t>
        </is>
      </c>
    </row>
    <row r="35">
      <c r="A35" s="2" t="inlineStr">
        <is>
          <t>• Article « Politique tarifaire et canaux de distribution GMS » (blog interne)</t>
        </is>
      </c>
    </row>
    <row r="36">
      <c r="A36" s="2" t="inlineStr">
        <is>
          <t>• Brief vidéo V6 — Lilian, DAF — contrainte de trésorerie sur 12 mois (diffusé séparément)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8" customWidth="1" min="3" max="3"/>
    <col width="52" customWidth="1" min="4" max="4"/>
  </cols>
  <sheetData>
    <row r="1" ht="30" customHeight="1">
      <c r="A1" s="4" t="inlineStr">
        <is>
          <t>Paramètre</t>
        </is>
      </c>
      <c r="B1" s="4" t="inlineStr">
        <is>
          <t>Valeur</t>
        </is>
      </c>
      <c r="C1" s="4" t="inlineStr">
        <is>
          <t>Unité</t>
        </is>
      </c>
      <c r="D1" s="4" t="inlineStr">
        <is>
          <t>Origine de l'hypothèse</t>
        </is>
      </c>
    </row>
    <row r="2">
      <c r="A2" s="5" t="inlineStr">
        <is>
          <t>Taux de change retenu pour les devis en CAD</t>
        </is>
      </c>
      <c r="B2" s="6" t="n">
        <v>1.47</v>
      </c>
      <c r="C2" s="5" t="inlineStr">
        <is>
          <t>CAD pour 1 EUR</t>
        </is>
      </c>
      <c r="D2" s="5" t="inlineStr">
        <is>
          <t>Taux de travail communiqué par le transitaire</t>
        </is>
      </c>
    </row>
    <row r="3">
      <c r="A3" s="5" t="inlineStr">
        <is>
          <t>Taux de change retenu pour les devis en JPY</t>
        </is>
      </c>
      <c r="B3" s="6" t="n">
        <v>162</v>
      </c>
      <c r="C3" s="5" t="inlineStr">
        <is>
          <t>JPY pour 1 EUR</t>
        </is>
      </c>
      <c r="D3" s="5" t="inlineStr">
        <is>
          <t>Taux de travail communiqué par le transitaire</t>
        </is>
      </c>
    </row>
    <row r="4">
      <c r="A4" s="5" t="inlineStr">
        <is>
          <t>Poids brut d'une palette standard</t>
        </is>
      </c>
      <c r="B4" s="6" t="n">
        <v>620</v>
      </c>
      <c r="C4" s="5" t="inlineStr">
        <is>
          <t>kg</t>
        </is>
      </c>
      <c r="D4" s="5" t="inlineStr">
        <is>
          <t>Fiche palettisation atelier</t>
        </is>
      </c>
    </row>
    <row r="5">
      <c r="A5" s="5" t="inlineStr">
        <is>
          <t>Nombre de références concernées par l'adaptation</t>
        </is>
      </c>
      <c r="B5" s="6" t="n">
        <v>6</v>
      </c>
      <c r="C5" s="5" t="inlineStr">
        <is>
          <t>références</t>
        </is>
      </c>
      <c r="D5" s="5" t="inlineStr">
        <is>
          <t>Périmètre indiqué par la Direction</t>
        </is>
      </c>
    </row>
    <row r="6">
      <c r="A6" s="5" t="inlineStr">
        <is>
          <t>Durée de la période de lancement communication</t>
        </is>
      </c>
      <c r="B6" s="6" t="n">
        <v>3</v>
      </c>
      <c r="C6" s="5" t="inlineStr">
        <is>
          <t>mois</t>
        </is>
      </c>
      <c r="D6" s="5" t="inlineStr">
        <is>
          <t>Cadrage agence</t>
        </is>
      </c>
    </row>
    <row r="7">
      <c r="A7" s="5" t="inlineStr">
        <is>
          <t>Horizon de trésorerie de référence</t>
        </is>
      </c>
      <c r="B7" s="6" t="n">
        <v>12</v>
      </c>
      <c r="C7" s="5" t="inlineStr">
        <is>
          <t>mois</t>
        </is>
      </c>
      <c r="D7" s="5" t="inlineStr">
        <is>
          <t>Brief V6 — Lilian, DAF</t>
        </is>
      </c>
    </row>
    <row r="9">
      <c r="A9" s="7" t="inlineStr">
        <is>
          <t>Ces paramètres sont des hypothèses de travail. Ils peuvent être remplacés par d'autres valeurs justifiées.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1" customWidth="1" min="3" max="3"/>
    <col width="16" customWidth="1" min="4" max="4"/>
    <col width="16" customWidth="1" min="5" max="5"/>
    <col width="42" customWidth="1" min="6" max="6"/>
    <col width="30" customWidth="1" min="7" max="7"/>
  </cols>
  <sheetData>
    <row r="1">
      <c r="A1" s="8" t="inlineStr">
        <is>
          <t>Hypothèses de coûts export — Allemagne</t>
        </is>
      </c>
    </row>
    <row r="2">
      <c r="A2" s="7" t="inlineStr">
        <is>
          <t>Montants en euros hors taxes. Hypothèses de travail, non arbitrées.</t>
        </is>
      </c>
    </row>
    <row r="4" ht="30" customHeight="1">
      <c r="A4" s="4" t="inlineStr">
        <is>
          <t>Catégorie</t>
        </is>
      </c>
      <c r="B4" s="4" t="inlineStr">
        <is>
          <t>Poste de coût</t>
        </is>
      </c>
      <c r="C4" s="4" t="inlineStr">
        <is>
          <t>Quantité</t>
        </is>
      </c>
      <c r="D4" s="4" t="inlineStr">
        <is>
          <t>Coût unitaire (€)</t>
        </is>
      </c>
      <c r="E4" s="4" t="inlineStr">
        <is>
          <t>Montant (€)</t>
        </is>
      </c>
      <c r="F4" s="4" t="inlineStr">
        <is>
          <t>Hypothèse de calcul</t>
        </is>
      </c>
      <c r="G4" s="4" t="inlineStr">
        <is>
          <t>Pièce justificative</t>
        </is>
      </c>
    </row>
    <row r="5">
      <c r="A5" s="5" t="inlineStr">
        <is>
          <t>Adaptation packaging / étiquetage</t>
        </is>
      </c>
      <c r="B5" s="5" t="inlineStr">
        <is>
          <t>Refonte des mentions d'étiquetage (allemand)</t>
        </is>
      </c>
      <c r="C5" s="6" t="n">
        <v>6</v>
      </c>
      <c r="D5" s="9" t="n">
        <v>1450</v>
      </c>
      <c r="E5" s="10">
        <f>C5*D5</f>
        <v/>
      </c>
      <c r="F5" s="5" t="inlineStr">
        <is>
          <t>Par référence, création + relecture linguistique</t>
        </is>
      </c>
      <c r="G5" s="5" t="inlineStr">
        <is>
          <t>Devis agence packaging</t>
        </is>
      </c>
    </row>
    <row r="6">
      <c r="A6" s="5" t="inlineStr">
        <is>
          <t>Adaptation packaging / étiquetage</t>
        </is>
      </c>
      <c r="B6" s="5" t="inlineStr">
        <is>
          <t>Nouveaux outils d'impression (clichés)</t>
        </is>
      </c>
      <c r="C6" s="6" t="n">
        <v>1</v>
      </c>
      <c r="D6" s="9" t="n">
        <v>4200</v>
      </c>
      <c r="E6" s="10">
        <f>C6*D6</f>
        <v/>
      </c>
      <c r="F6" s="5" t="inlineStr">
        <is>
          <t>Forfait pour la gamme concernée</t>
        </is>
      </c>
      <c r="G6" s="5" t="inlineStr">
        <is>
          <t>Devis agence packaging</t>
        </is>
      </c>
    </row>
    <row r="7">
      <c r="A7" s="5" t="inlineStr">
        <is>
          <t>Adaptation packaging / étiquetage</t>
        </is>
      </c>
      <c r="B7" s="5" t="inlineStr">
        <is>
          <t>Adaptation format carton de suremballage</t>
        </is>
      </c>
      <c r="C7" s="6" t="n">
        <v>1</v>
      </c>
      <c r="D7" s="9" t="n">
        <v>2600</v>
      </c>
      <c r="E7" s="10">
        <f>C7*D7</f>
        <v/>
      </c>
      <c r="F7" s="5" t="inlineStr">
        <is>
          <t>Forfait, adaptation des formats palettisables</t>
        </is>
      </c>
      <c r="G7" s="5" t="inlineStr">
        <is>
          <t>Devis agence packaging</t>
        </is>
      </c>
    </row>
    <row r="8">
      <c r="A8" s="5" t="inlineStr">
        <is>
          <t>Conformité et certification</t>
        </is>
      </c>
      <c r="B8" s="5" t="inlineStr">
        <is>
          <t>Revue réglementaire étiquetage</t>
        </is>
      </c>
      <c r="C8" s="6" t="n">
        <v>1</v>
      </c>
      <c r="D8" s="9" t="n">
        <v>3800</v>
      </c>
      <c r="E8" s="10">
        <f>C8*D8</f>
        <v/>
      </c>
      <c r="F8" s="5" t="inlineStr">
        <is>
          <t>Forfait, revue documentaire</t>
        </is>
      </c>
      <c r="G8" s="5" t="inlineStr">
        <is>
          <t>Note cabinet conformité</t>
        </is>
      </c>
    </row>
    <row r="9">
      <c r="A9" s="5" t="inlineStr">
        <is>
          <t>Conformité et certification</t>
        </is>
      </c>
      <c r="B9" s="5" t="inlineStr">
        <is>
          <t>Analyses laboratoire (allergènes, valeurs nutritionnelles)</t>
        </is>
      </c>
      <c r="C9" s="6" t="n">
        <v>6</v>
      </c>
      <c r="D9" s="9" t="n">
        <v>480</v>
      </c>
      <c r="E9" s="10">
        <f>C9*D9</f>
        <v/>
      </c>
      <c r="F9" s="5" t="inlineStr">
        <is>
          <t>Par référence</t>
        </is>
      </c>
      <c r="G9" s="5" t="inlineStr">
        <is>
          <t>Devis laboratoire</t>
        </is>
      </c>
    </row>
    <row r="10">
      <c r="A10" s="5" t="inlineStr">
        <is>
          <t>Conformité et certification</t>
        </is>
      </c>
      <c r="B10" s="5" t="inlineStr">
        <is>
          <t>Frais de dossier et enregistrements</t>
        </is>
      </c>
      <c r="C10" s="6" t="n">
        <v>1</v>
      </c>
      <c r="D10" s="9" t="n">
        <v>1200</v>
      </c>
      <c r="E10" s="10">
        <f>C10*D10</f>
        <v/>
      </c>
      <c r="F10" s="5" t="inlineStr">
        <is>
          <t>Forfait annuel</t>
        </is>
      </c>
      <c r="G10" s="5" t="inlineStr">
        <is>
          <t>Note cabinet conformité</t>
        </is>
      </c>
    </row>
    <row r="11">
      <c r="A11" s="5" t="inlineStr">
        <is>
          <t>Logistique</t>
        </is>
      </c>
      <c r="B11" s="5" t="inlineStr">
        <is>
          <t>Transport routier groupé, coût par palette</t>
        </is>
      </c>
      <c r="C11" s="6" t="n">
        <v>40</v>
      </c>
      <c r="D11" s="9" t="n">
        <v>210</v>
      </c>
      <c r="E11" s="10">
        <f>C11*D11</f>
        <v/>
      </c>
      <c r="F11" s="5" t="inlineStr">
        <is>
          <t>Hypothèse de 40 palettes sur la période</t>
        </is>
      </c>
      <c r="G11" s="5" t="inlineStr">
        <is>
          <t>Devis transitaire</t>
        </is>
      </c>
    </row>
    <row r="12">
      <c r="A12" s="5" t="inlineStr">
        <is>
          <t>Logistique</t>
        </is>
      </c>
      <c r="B12" s="5" t="inlineStr">
        <is>
          <t>Entreposage relais, coût mensuel</t>
        </is>
      </c>
      <c r="C12" s="6" t="n">
        <v>12</v>
      </c>
      <c r="D12" s="9" t="n">
        <v>350</v>
      </c>
      <c r="E12" s="10">
        <f>C12*D12</f>
        <v/>
      </c>
      <c r="F12" s="5" t="inlineStr">
        <is>
          <t>Sur 12 mois</t>
        </is>
      </c>
      <c r="G12" s="5" t="inlineStr">
        <is>
          <t>Devis transitaire</t>
        </is>
      </c>
    </row>
    <row r="13">
      <c r="A13" s="5" t="inlineStr">
        <is>
          <t>Logistique</t>
        </is>
      </c>
      <c r="B13" s="5" t="inlineStr">
        <is>
          <t>Documentation de transport et assurance</t>
        </is>
      </c>
      <c r="C13" s="6" t="n">
        <v>1</v>
      </c>
      <c r="D13" s="9" t="n">
        <v>1900</v>
      </c>
      <c r="E13" s="10">
        <f>C13*D13</f>
        <v/>
      </c>
      <c r="F13" s="5" t="inlineStr">
        <is>
          <t>Forfait annuel</t>
        </is>
      </c>
      <c r="G13" s="5" t="inlineStr">
        <is>
          <t>Devis transitaire</t>
        </is>
      </c>
    </row>
    <row r="14">
      <c r="A14" s="5" t="inlineStr">
        <is>
          <t>Lancement communication</t>
        </is>
      </c>
      <c r="B14" s="5" t="inlineStr">
        <is>
          <t>Adaptation des supports (visuels, fiches produits)</t>
        </is>
      </c>
      <c r="C14" s="6" t="n">
        <v>1</v>
      </c>
      <c r="D14" s="9" t="n">
        <v>5400</v>
      </c>
      <c r="E14" s="10">
        <f>C14*D14</f>
        <v/>
      </c>
      <c r="F14" s="5" t="inlineStr">
        <is>
          <t>Forfait</t>
        </is>
      </c>
      <c r="G14" s="5" t="inlineStr">
        <is>
          <t>Devis agence communication</t>
        </is>
      </c>
    </row>
    <row r="15">
      <c r="A15" s="5" t="inlineStr">
        <is>
          <t>Lancement communication</t>
        </is>
      </c>
      <c r="B15" s="5" t="inlineStr">
        <is>
          <t>Campagne digitale locale</t>
        </is>
      </c>
      <c r="C15" s="6" t="n">
        <v>3</v>
      </c>
      <c r="D15" s="9" t="n">
        <v>2800</v>
      </c>
      <c r="E15" s="10">
        <f>C15*D15</f>
        <v/>
      </c>
      <c r="F15" s="5" t="inlineStr">
        <is>
          <t>Par mois, sur 3 mois</t>
        </is>
      </c>
      <c r="G15" s="5" t="inlineStr">
        <is>
          <t>Devis agence communication</t>
        </is>
      </c>
    </row>
    <row r="16">
      <c r="A16" s="5" t="inlineStr">
        <is>
          <t>Lancement communication</t>
        </is>
      </c>
      <c r="B16" s="5" t="inlineStr">
        <is>
          <t>Salon professionnel / animation distributeur</t>
        </is>
      </c>
      <c r="C16" s="6" t="n">
        <v>1</v>
      </c>
      <c r="D16" s="9" t="n">
        <v>7600</v>
      </c>
      <c r="E16" s="10">
        <f>C16*D16</f>
        <v/>
      </c>
      <c r="F16" s="5" t="inlineStr">
        <is>
          <t>Forfait, un événement</t>
        </is>
      </c>
      <c r="G16" s="5" t="inlineStr">
        <is>
          <t>Devis agence communication</t>
        </is>
      </c>
    </row>
    <row r="18">
      <c r="A18" s="11" t="inlineStr">
        <is>
          <t>Sous-totaux par catégorie</t>
        </is>
      </c>
    </row>
    <row r="19">
      <c r="A19" s="12" t="inlineStr">
        <is>
          <t>Adaptation packaging / étiquetage</t>
        </is>
      </c>
      <c r="E19" s="13">
        <f>SUMIF($A$5:$A$16,A19,$E$5:$E$16)</f>
        <v/>
      </c>
    </row>
    <row r="20">
      <c r="A20" s="12" t="inlineStr">
        <is>
          <t>Conformité et certification</t>
        </is>
      </c>
      <c r="E20" s="13">
        <f>SUMIF($A$5:$A$16,A20,$E$5:$E$16)</f>
        <v/>
      </c>
    </row>
    <row r="21">
      <c r="A21" s="12" t="inlineStr">
        <is>
          <t>Logistique</t>
        </is>
      </c>
      <c r="E21" s="13">
        <f>SUMIF($A$5:$A$16,A21,$E$5:$E$16)</f>
        <v/>
      </c>
    </row>
    <row r="22">
      <c r="A22" s="12" t="inlineStr">
        <is>
          <t>Lancement communication</t>
        </is>
      </c>
      <c r="E22" s="13">
        <f>SUMIF($A$5:$A$16,A22,$E$5:$E$16)</f>
        <v/>
      </c>
    </row>
    <row r="23">
      <c r="A23" s="11" t="inlineStr">
        <is>
          <t>Total des hypothèses recensées</t>
        </is>
      </c>
      <c r="E23" s="14">
        <f>SUM(E19:E22)</f>
        <v/>
      </c>
    </row>
    <row r="25">
      <c r="A25" s="7" t="inlineStr">
        <is>
          <t>Ce total additionne les hypothèses recensées. Il ne constitue ni un budget validé ni une estimation retenue.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1" customWidth="1" min="3" max="3"/>
    <col width="16" customWidth="1" min="4" max="4"/>
    <col width="16" customWidth="1" min="5" max="5"/>
    <col width="42" customWidth="1" min="6" max="6"/>
    <col width="30" customWidth="1" min="7" max="7"/>
  </cols>
  <sheetData>
    <row r="1">
      <c r="A1" s="8" t="inlineStr">
        <is>
          <t>Hypothèses de coûts export — Canada</t>
        </is>
      </c>
    </row>
    <row r="2">
      <c r="A2" s="7" t="inlineStr">
        <is>
          <t>Montants en euros hors taxes. Hypothèses de travail, non arbitrées.</t>
        </is>
      </c>
    </row>
    <row r="4" ht="30" customHeight="1">
      <c r="A4" s="4" t="inlineStr">
        <is>
          <t>Catégorie</t>
        </is>
      </c>
      <c r="B4" s="4" t="inlineStr">
        <is>
          <t>Poste de coût</t>
        </is>
      </c>
      <c r="C4" s="4" t="inlineStr">
        <is>
          <t>Quantité</t>
        </is>
      </c>
      <c r="D4" s="4" t="inlineStr">
        <is>
          <t>Coût unitaire (€)</t>
        </is>
      </c>
      <c r="E4" s="4" t="inlineStr">
        <is>
          <t>Montant (€)</t>
        </is>
      </c>
      <c r="F4" s="4" t="inlineStr">
        <is>
          <t>Hypothèse de calcul</t>
        </is>
      </c>
      <c r="G4" s="4" t="inlineStr">
        <is>
          <t>Pièce justificative</t>
        </is>
      </c>
    </row>
    <row r="5">
      <c r="A5" s="5" t="inlineStr">
        <is>
          <t>Adaptation packaging / étiquetage</t>
        </is>
      </c>
      <c r="B5" s="5" t="inlineStr">
        <is>
          <t>Étiquetage bilingue (français / anglais)</t>
        </is>
      </c>
      <c r="C5" s="6" t="n">
        <v>6</v>
      </c>
      <c r="D5" s="9" t="n">
        <v>1780</v>
      </c>
      <c r="E5" s="10">
        <f>C5*D5</f>
        <v/>
      </c>
      <c r="F5" s="5" t="inlineStr">
        <is>
          <t>Par référence, création + relecture</t>
        </is>
      </c>
      <c r="G5" s="5" t="inlineStr">
        <is>
          <t>Devis agence packaging</t>
        </is>
      </c>
    </row>
    <row r="6">
      <c r="A6" s="5" t="inlineStr">
        <is>
          <t>Adaptation packaging / étiquetage</t>
        </is>
      </c>
      <c r="B6" s="5" t="inlineStr">
        <is>
          <t>Nouveaux outils d'impression (clichés)</t>
        </is>
      </c>
      <c r="C6" s="6" t="n">
        <v>1</v>
      </c>
      <c r="D6" s="9" t="n">
        <v>4200</v>
      </c>
      <c r="E6" s="10">
        <f>C6*D6</f>
        <v/>
      </c>
      <c r="F6" s="5" t="inlineStr">
        <is>
          <t>Forfait pour la gamme concernée</t>
        </is>
      </c>
      <c r="G6" s="5" t="inlineStr">
        <is>
          <t>Devis agence packaging</t>
        </is>
      </c>
    </row>
    <row r="7">
      <c r="A7" s="5" t="inlineStr">
        <is>
          <t>Adaptation packaging / étiquetage</t>
        </is>
      </c>
      <c r="B7" s="5" t="inlineStr">
        <is>
          <t>Mise au format des unités de vente</t>
        </is>
      </c>
      <c r="C7" s="6" t="n">
        <v>1</v>
      </c>
      <c r="D7" s="9" t="n">
        <v>3100</v>
      </c>
      <c r="E7" s="10">
        <f>C7*D7</f>
        <v/>
      </c>
      <c r="F7" s="5" t="inlineStr">
        <is>
          <t>Forfait</t>
        </is>
      </c>
      <c r="G7" s="5" t="inlineStr">
        <is>
          <t>Devis agence packaging</t>
        </is>
      </c>
    </row>
    <row r="8">
      <c r="A8" s="5" t="inlineStr">
        <is>
          <t>Conformité et certification</t>
        </is>
      </c>
      <c r="B8" s="5" t="inlineStr">
        <is>
          <t>Revue réglementaire et mentions obligatoires</t>
        </is>
      </c>
      <c r="C8" s="6" t="n">
        <v>1</v>
      </c>
      <c r="D8" s="9" t="n">
        <v>5200</v>
      </c>
      <c r="E8" s="10">
        <f>C8*D8</f>
        <v/>
      </c>
      <c r="F8" s="5" t="inlineStr">
        <is>
          <t>Forfait, revue documentaire</t>
        </is>
      </c>
      <c r="G8" s="5" t="inlineStr">
        <is>
          <t>Note cabinet conformité</t>
        </is>
      </c>
    </row>
    <row r="9">
      <c r="A9" s="5" t="inlineStr">
        <is>
          <t>Conformité et certification</t>
        </is>
      </c>
      <c r="B9" s="5" t="inlineStr">
        <is>
          <t>Analyses laboratoire et dossier d'importation</t>
        </is>
      </c>
      <c r="C9" s="6" t="n">
        <v>6</v>
      </c>
      <c r="D9" s="9" t="n">
        <v>620</v>
      </c>
      <c r="E9" s="10">
        <f>C9*D9</f>
        <v/>
      </c>
      <c r="F9" s="5" t="inlineStr">
        <is>
          <t>Par référence</t>
        </is>
      </c>
      <c r="G9" s="5" t="inlineStr">
        <is>
          <t>Devis laboratoire</t>
        </is>
      </c>
    </row>
    <row r="10">
      <c r="A10" s="5" t="inlineStr">
        <is>
          <t>Conformité et certification</t>
        </is>
      </c>
      <c r="B10" s="5" t="inlineStr">
        <is>
          <t>Frais de dossier et enregistrements</t>
        </is>
      </c>
      <c r="C10" s="6" t="n">
        <v>1</v>
      </c>
      <c r="D10" s="9" t="n">
        <v>2400</v>
      </c>
      <c r="E10" s="10">
        <f>C10*D10</f>
        <v/>
      </c>
      <c r="F10" s="5" t="inlineStr">
        <is>
          <t>Forfait annuel</t>
        </is>
      </c>
      <c r="G10" s="5" t="inlineStr">
        <is>
          <t>Note cabinet conformité</t>
        </is>
      </c>
    </row>
    <row r="11">
      <c r="A11" s="5" t="inlineStr">
        <is>
          <t>Logistique</t>
        </is>
      </c>
      <c r="B11" s="5" t="inlineStr">
        <is>
          <t>Transport maritime groupé, coût par palette</t>
        </is>
      </c>
      <c r="C11" s="6" t="n">
        <v>32</v>
      </c>
      <c r="D11" s="9" t="n">
        <v>430</v>
      </c>
      <c r="E11" s="10">
        <f>C11*D11</f>
        <v/>
      </c>
      <c r="F11" s="5" t="inlineStr">
        <is>
          <t>Hypothèse de 32 palettes sur la période</t>
        </is>
      </c>
      <c r="G11" s="5" t="inlineStr">
        <is>
          <t>Devis transitaire</t>
        </is>
      </c>
    </row>
    <row r="12">
      <c r="A12" s="5" t="inlineStr">
        <is>
          <t>Logistique</t>
        </is>
      </c>
      <c r="B12" s="5" t="inlineStr">
        <is>
          <t>Dédouanement et frais portuaires</t>
        </is>
      </c>
      <c r="C12" s="6" t="n">
        <v>8</v>
      </c>
      <c r="D12" s="9" t="n">
        <v>540</v>
      </c>
      <c r="E12" s="10">
        <f>C12*D12</f>
        <v/>
      </c>
      <c r="F12" s="5" t="inlineStr">
        <is>
          <t>Par expédition, 8 expéditions</t>
        </is>
      </c>
      <c r="G12" s="5" t="inlineStr">
        <is>
          <t>Devis transitaire</t>
        </is>
      </c>
    </row>
    <row r="13">
      <c r="A13" s="5" t="inlineStr">
        <is>
          <t>Logistique</t>
        </is>
      </c>
      <c r="B13" s="5" t="inlineStr">
        <is>
          <t>Entreposage relais, coût mensuel</t>
        </is>
      </c>
      <c r="C13" s="6" t="n">
        <v>12</v>
      </c>
      <c r="D13" s="9" t="n">
        <v>480</v>
      </c>
      <c r="E13" s="10">
        <f>C13*D13</f>
        <v/>
      </c>
      <c r="F13" s="5" t="inlineStr">
        <is>
          <t>Sur 12 mois</t>
        </is>
      </c>
      <c r="G13" s="5" t="inlineStr">
        <is>
          <t>Devis transitaire</t>
        </is>
      </c>
    </row>
    <row r="14">
      <c r="A14" s="5" t="inlineStr">
        <is>
          <t>Lancement communication</t>
        </is>
      </c>
      <c r="B14" s="5" t="inlineStr">
        <is>
          <t>Adaptation des supports (visuels, fiches produits)</t>
        </is>
      </c>
      <c r="C14" s="6" t="n">
        <v>1</v>
      </c>
      <c r="D14" s="9" t="n">
        <v>6100</v>
      </c>
      <c r="E14" s="10">
        <f>C14*D14</f>
        <v/>
      </c>
      <c r="F14" s="5" t="inlineStr">
        <is>
          <t>Forfait</t>
        </is>
      </c>
      <c r="G14" s="5" t="inlineStr">
        <is>
          <t>Devis agence communication</t>
        </is>
      </c>
    </row>
    <row r="15">
      <c r="A15" s="5" t="inlineStr">
        <is>
          <t>Lancement communication</t>
        </is>
      </c>
      <c r="B15" s="5" t="inlineStr">
        <is>
          <t>Campagne digitale locale</t>
        </is>
      </c>
      <c r="C15" s="6" t="n">
        <v>3</v>
      </c>
      <c r="D15" s="9" t="n">
        <v>3400</v>
      </c>
      <c r="E15" s="10">
        <f>C15*D15</f>
        <v/>
      </c>
      <c r="F15" s="5" t="inlineStr">
        <is>
          <t>Par mois, sur 3 mois</t>
        </is>
      </c>
      <c r="G15" s="5" t="inlineStr">
        <is>
          <t>Devis agence communication</t>
        </is>
      </c>
    </row>
    <row r="16">
      <c r="A16" s="5" t="inlineStr">
        <is>
          <t>Lancement communication</t>
        </is>
      </c>
      <c r="B16" s="5" t="inlineStr">
        <is>
          <t>Animations en magasin</t>
        </is>
      </c>
      <c r="C16" s="6" t="n">
        <v>1</v>
      </c>
      <c r="D16" s="9" t="n">
        <v>4900</v>
      </c>
      <c r="E16" s="10">
        <f>C16*D16</f>
        <v/>
      </c>
      <c r="F16" s="5" t="inlineStr">
        <is>
          <t>Forfait, série d'animations</t>
        </is>
      </c>
      <c r="G16" s="5" t="inlineStr">
        <is>
          <t>Devis agence communication</t>
        </is>
      </c>
    </row>
    <row r="18">
      <c r="A18" s="11" t="inlineStr">
        <is>
          <t>Sous-totaux par catégorie</t>
        </is>
      </c>
    </row>
    <row r="19">
      <c r="A19" s="12" t="inlineStr">
        <is>
          <t>Adaptation packaging / étiquetage</t>
        </is>
      </c>
      <c r="E19" s="13">
        <f>SUMIF($A$5:$A$16,A19,$E$5:$E$16)</f>
        <v/>
      </c>
    </row>
    <row r="20">
      <c r="A20" s="12" t="inlineStr">
        <is>
          <t>Conformité et certification</t>
        </is>
      </c>
      <c r="E20" s="13">
        <f>SUMIF($A$5:$A$16,A20,$E$5:$E$16)</f>
        <v/>
      </c>
    </row>
    <row r="21">
      <c r="A21" s="12" t="inlineStr">
        <is>
          <t>Logistique</t>
        </is>
      </c>
      <c r="E21" s="13">
        <f>SUMIF($A$5:$A$16,A21,$E$5:$E$16)</f>
        <v/>
      </c>
    </row>
    <row r="22">
      <c r="A22" s="12" t="inlineStr">
        <is>
          <t>Lancement communication</t>
        </is>
      </c>
      <c r="E22" s="13">
        <f>SUMIF($A$5:$A$16,A22,$E$5:$E$16)</f>
        <v/>
      </c>
    </row>
    <row r="23">
      <c r="A23" s="11" t="inlineStr">
        <is>
          <t>Total des hypothèses recensées</t>
        </is>
      </c>
      <c r="E23" s="14">
        <f>SUM(E19:E22)</f>
        <v/>
      </c>
    </row>
    <row r="25">
      <c r="A25" s="7" t="inlineStr">
        <is>
          <t>Ce total additionne les hypothèses recensées. Il ne constitue ni un budget validé ni une estimation retenue.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1" customWidth="1" min="3" max="3"/>
    <col width="16" customWidth="1" min="4" max="4"/>
    <col width="16" customWidth="1" min="5" max="5"/>
    <col width="42" customWidth="1" min="6" max="6"/>
    <col width="30" customWidth="1" min="7" max="7"/>
  </cols>
  <sheetData>
    <row r="1">
      <c r="A1" s="8" t="inlineStr">
        <is>
          <t>Hypothèses de coûts export — Japon</t>
        </is>
      </c>
    </row>
    <row r="2">
      <c r="A2" s="7" t="inlineStr">
        <is>
          <t>Montants en euros hors taxes. Hypothèses de travail, non arbitrées.</t>
        </is>
      </c>
    </row>
    <row r="4" ht="30" customHeight="1">
      <c r="A4" s="4" t="inlineStr">
        <is>
          <t>Catégorie</t>
        </is>
      </c>
      <c r="B4" s="4" t="inlineStr">
        <is>
          <t>Poste de coût</t>
        </is>
      </c>
      <c r="C4" s="4" t="inlineStr">
        <is>
          <t>Quantité</t>
        </is>
      </c>
      <c r="D4" s="4" t="inlineStr">
        <is>
          <t>Coût unitaire (€)</t>
        </is>
      </c>
      <c r="E4" s="4" t="inlineStr">
        <is>
          <t>Montant (€)</t>
        </is>
      </c>
      <c r="F4" s="4" t="inlineStr">
        <is>
          <t>Hypothèse de calcul</t>
        </is>
      </c>
      <c r="G4" s="4" t="inlineStr">
        <is>
          <t>Pièce justificative</t>
        </is>
      </c>
    </row>
    <row r="5">
      <c r="A5" s="5" t="inlineStr">
        <is>
          <t>Adaptation packaging / étiquetage</t>
        </is>
      </c>
      <c r="B5" s="5" t="inlineStr">
        <is>
          <t>Traduction et composition en japonais</t>
        </is>
      </c>
      <c r="C5" s="6" t="n">
        <v>6</v>
      </c>
      <c r="D5" s="9" t="n">
        <v>2350</v>
      </c>
      <c r="E5" s="10">
        <f>C5*D5</f>
        <v/>
      </c>
      <c r="F5" s="5" t="inlineStr">
        <is>
          <t>Par référence, création + relecture</t>
        </is>
      </c>
      <c r="G5" s="5" t="inlineStr">
        <is>
          <t>Devis agence packaging</t>
        </is>
      </c>
    </row>
    <row r="6">
      <c r="A6" s="5" t="inlineStr">
        <is>
          <t>Adaptation packaging / étiquetage</t>
        </is>
      </c>
      <c r="B6" s="5" t="inlineStr">
        <is>
          <t>Nouveaux outils d'impression (clichés)</t>
        </is>
      </c>
      <c r="C6" s="6" t="n">
        <v>1</v>
      </c>
      <c r="D6" s="9" t="n">
        <v>5100</v>
      </c>
      <c r="E6" s="10">
        <f>C6*D6</f>
        <v/>
      </c>
      <c r="F6" s="5" t="inlineStr">
        <is>
          <t>Forfait pour la gamme concernée</t>
        </is>
      </c>
      <c r="G6" s="5" t="inlineStr">
        <is>
          <t>Devis agence packaging</t>
        </is>
      </c>
    </row>
    <row r="7">
      <c r="A7" s="5" t="inlineStr">
        <is>
          <t>Adaptation packaging / étiquetage</t>
        </is>
      </c>
      <c r="B7" s="5" t="inlineStr">
        <is>
          <t>Conditionnement unitaire adapté aux usages locaux</t>
        </is>
      </c>
      <c r="C7" s="6" t="n">
        <v>1</v>
      </c>
      <c r="D7" s="9" t="n">
        <v>6800</v>
      </c>
      <c r="E7" s="10">
        <f>C7*D7</f>
        <v/>
      </c>
      <c r="F7" s="5" t="inlineStr">
        <is>
          <t>Forfait, étude et outillage</t>
        </is>
      </c>
      <c r="G7" s="5" t="inlineStr">
        <is>
          <t>Devis agence packaging</t>
        </is>
      </c>
    </row>
    <row r="8">
      <c r="A8" s="5" t="inlineStr">
        <is>
          <t>Conformité et certification</t>
        </is>
      </c>
      <c r="B8" s="5" t="inlineStr">
        <is>
          <t>Revue réglementaire et dossier d'importation</t>
        </is>
      </c>
      <c r="C8" s="6" t="n">
        <v>1</v>
      </c>
      <c r="D8" s="9" t="n">
        <v>7400</v>
      </c>
      <c r="E8" s="10">
        <f>C8*D8</f>
        <v/>
      </c>
      <c r="F8" s="5" t="inlineStr">
        <is>
          <t>Forfait, revue documentaire</t>
        </is>
      </c>
      <c r="G8" s="5" t="inlineStr">
        <is>
          <t>Note cabinet conformité</t>
        </is>
      </c>
    </row>
    <row r="9">
      <c r="A9" s="5" t="inlineStr">
        <is>
          <t>Conformité et certification</t>
        </is>
      </c>
      <c r="B9" s="5" t="inlineStr">
        <is>
          <t>Analyses laboratoire (contrôles renforcés)</t>
        </is>
      </c>
      <c r="C9" s="6" t="n">
        <v>6</v>
      </c>
      <c r="D9" s="9" t="n">
        <v>890</v>
      </c>
      <c r="E9" s="10">
        <f>C9*D9</f>
        <v/>
      </c>
      <c r="F9" s="5" t="inlineStr">
        <is>
          <t>Par référence</t>
        </is>
      </c>
      <c r="G9" s="5" t="inlineStr">
        <is>
          <t>Devis laboratoire</t>
        </is>
      </c>
    </row>
    <row r="10">
      <c r="A10" s="5" t="inlineStr">
        <is>
          <t>Conformité et certification</t>
        </is>
      </c>
      <c r="B10" s="5" t="inlineStr">
        <is>
          <t>Frais de dossier, traduction officielle et enregistrements</t>
        </is>
      </c>
      <c r="C10" s="6" t="n">
        <v>1</v>
      </c>
      <c r="D10" s="9" t="n">
        <v>3600</v>
      </c>
      <c r="E10" s="10">
        <f>C10*D10</f>
        <v/>
      </c>
      <c r="F10" s="5" t="inlineStr">
        <is>
          <t>Forfait annuel</t>
        </is>
      </c>
      <c r="G10" s="5" t="inlineStr">
        <is>
          <t>Note cabinet conformité</t>
        </is>
      </c>
    </row>
    <row r="11">
      <c r="A11" s="5" t="inlineStr">
        <is>
          <t>Logistique</t>
        </is>
      </c>
      <c r="B11" s="5" t="inlineStr">
        <is>
          <t>Transport maritime groupé, coût par palette</t>
        </is>
      </c>
      <c r="C11" s="6" t="n">
        <v>24</v>
      </c>
      <c r="D11" s="9" t="n">
        <v>610</v>
      </c>
      <c r="E11" s="10">
        <f>C11*D11</f>
        <v/>
      </c>
      <c r="F11" s="5" t="inlineStr">
        <is>
          <t>Hypothèse de 24 palettes sur la période</t>
        </is>
      </c>
      <c r="G11" s="5" t="inlineStr">
        <is>
          <t>Devis transitaire</t>
        </is>
      </c>
    </row>
    <row r="12">
      <c r="A12" s="5" t="inlineStr">
        <is>
          <t>Logistique</t>
        </is>
      </c>
      <c r="B12" s="5" t="inlineStr">
        <is>
          <t>Dédouanement et frais portuaires</t>
        </is>
      </c>
      <c r="C12" s="6" t="n">
        <v>6</v>
      </c>
      <c r="D12" s="9" t="n">
        <v>720</v>
      </c>
      <c r="E12" s="10">
        <f>C12*D12</f>
        <v/>
      </c>
      <c r="F12" s="5" t="inlineStr">
        <is>
          <t>Par expédition, 6 expéditions</t>
        </is>
      </c>
      <c r="G12" s="5" t="inlineStr">
        <is>
          <t>Devis transitaire</t>
        </is>
      </c>
    </row>
    <row r="13">
      <c r="A13" s="5" t="inlineStr">
        <is>
          <t>Logistique</t>
        </is>
      </c>
      <c r="B13" s="5" t="inlineStr">
        <is>
          <t>Entreposage sous température maîtrisée, coût mensuel</t>
        </is>
      </c>
      <c r="C13" s="6" t="n">
        <v>12</v>
      </c>
      <c r="D13" s="9" t="n">
        <v>640</v>
      </c>
      <c r="E13" s="10">
        <f>C13*D13</f>
        <v/>
      </c>
      <c r="F13" s="5" t="inlineStr">
        <is>
          <t>Sur 12 mois</t>
        </is>
      </c>
      <c r="G13" s="5" t="inlineStr">
        <is>
          <t>Devis transitaire</t>
        </is>
      </c>
    </row>
    <row r="14">
      <c r="A14" s="5" t="inlineStr">
        <is>
          <t>Lancement communication</t>
        </is>
      </c>
      <c r="B14" s="5" t="inlineStr">
        <is>
          <t>Adaptation des supports (visuels, fiches produits)</t>
        </is>
      </c>
      <c r="C14" s="6" t="n">
        <v>1</v>
      </c>
      <c r="D14" s="9" t="n">
        <v>8200</v>
      </c>
      <c r="E14" s="10">
        <f>C14*D14</f>
        <v/>
      </c>
      <c r="F14" s="5" t="inlineStr">
        <is>
          <t>Forfait</t>
        </is>
      </c>
      <c r="G14" s="5" t="inlineStr">
        <is>
          <t>Devis agence communication</t>
        </is>
      </c>
    </row>
    <row r="15">
      <c r="A15" s="5" t="inlineStr">
        <is>
          <t>Lancement communication</t>
        </is>
      </c>
      <c r="B15" s="5" t="inlineStr">
        <is>
          <t>Campagne digitale locale</t>
        </is>
      </c>
      <c r="C15" s="6" t="n">
        <v>3</v>
      </c>
      <c r="D15" s="9" t="n">
        <v>2100</v>
      </c>
      <c r="E15" s="10">
        <f>C15*D15</f>
        <v/>
      </c>
      <c r="F15" s="5" t="inlineStr">
        <is>
          <t>Par mois, sur 3 mois</t>
        </is>
      </c>
      <c r="G15" s="5" t="inlineStr">
        <is>
          <t>Devis agence communication</t>
        </is>
      </c>
    </row>
    <row r="16">
      <c r="A16" s="5" t="inlineStr">
        <is>
          <t>Lancement communication</t>
        </is>
      </c>
      <c r="B16" s="5" t="inlineStr">
        <is>
          <t>Présence salon / partenaire importateur</t>
        </is>
      </c>
      <c r="C16" s="6" t="n">
        <v>1</v>
      </c>
      <c r="D16" s="9" t="n">
        <v>9300</v>
      </c>
      <c r="E16" s="10">
        <f>C16*D16</f>
        <v/>
      </c>
      <c r="F16" s="5" t="inlineStr">
        <is>
          <t>Forfait, un événement</t>
        </is>
      </c>
      <c r="G16" s="5" t="inlineStr">
        <is>
          <t>Devis agence communication</t>
        </is>
      </c>
    </row>
    <row r="18">
      <c r="A18" s="11" t="inlineStr">
        <is>
          <t>Sous-totaux par catégorie</t>
        </is>
      </c>
    </row>
    <row r="19">
      <c r="A19" s="12" t="inlineStr">
        <is>
          <t>Adaptation packaging / étiquetage</t>
        </is>
      </c>
      <c r="E19" s="13">
        <f>SUMIF($A$5:$A$16,A19,$E$5:$E$16)</f>
        <v/>
      </c>
    </row>
    <row r="20">
      <c r="A20" s="12" t="inlineStr">
        <is>
          <t>Conformité et certification</t>
        </is>
      </c>
      <c r="E20" s="13">
        <f>SUMIF($A$5:$A$16,A20,$E$5:$E$16)</f>
        <v/>
      </c>
    </row>
    <row r="21">
      <c r="A21" s="12" t="inlineStr">
        <is>
          <t>Logistique</t>
        </is>
      </c>
      <c r="E21" s="13">
        <f>SUMIF($A$5:$A$16,A21,$E$5:$E$16)</f>
        <v/>
      </c>
    </row>
    <row r="22">
      <c r="A22" s="12" t="inlineStr">
        <is>
          <t>Lancement communication</t>
        </is>
      </c>
      <c r="E22" s="13">
        <f>SUMIF($A$5:$A$16,A22,$E$5:$E$16)</f>
        <v/>
      </c>
    </row>
    <row r="23">
      <c r="A23" s="11" t="inlineStr">
        <is>
          <t>Total des hypothèses recensées</t>
        </is>
      </c>
      <c r="E23" s="14">
        <f>SUM(E19:E22)</f>
        <v/>
      </c>
    </row>
    <row r="25">
      <c r="A25" s="7" t="inlineStr">
        <is>
          <t>Ce total additionne les hypothèses recensées. Il ne constitue ni un budget validé ni une estimation retenue.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18" customWidth="1" min="4" max="4"/>
  </cols>
  <sheetData>
    <row r="1">
      <c r="A1" s="8" t="inlineStr">
        <is>
          <t>Synthèse des hypothèses de coûts par catégorie et par pays</t>
        </is>
      </c>
    </row>
    <row r="2">
      <c r="A2" s="7" t="inlineStr">
        <is>
          <t>Montants en euros hors taxes, repris par formules depuis les feuilles pays. Aucun classement n'est établi.</t>
        </is>
      </c>
    </row>
    <row r="4" ht="30" customHeight="1">
      <c r="A4" s="4" t="inlineStr">
        <is>
          <t>Catégorie</t>
        </is>
      </c>
      <c r="B4" s="4" t="inlineStr">
        <is>
          <t>Allemagne</t>
        </is>
      </c>
      <c r="C4" s="4" t="inlineStr">
        <is>
          <t>Canada</t>
        </is>
      </c>
      <c r="D4" s="4" t="inlineStr">
        <is>
          <t>Japon</t>
        </is>
      </c>
    </row>
    <row r="5">
      <c r="A5" s="5" t="inlineStr">
        <is>
          <t>Adaptation packaging / étiquetage</t>
        </is>
      </c>
      <c r="B5" s="15">
        <f>SUMIF('Allemagne'!$A$5:$A$16,$A5,'Allemagne'!$E$5:$E$16)</f>
        <v/>
      </c>
      <c r="C5" s="15">
        <f>SUMIF('Canada'!$A$5:$A$16,$A5,'Canada'!$E$5:$E$16)</f>
        <v/>
      </c>
      <c r="D5" s="15">
        <f>SUMIF('Japon'!$A$5:$A$16,$A5,'Japon'!$E$5:$E$16)</f>
        <v/>
      </c>
    </row>
    <row r="6">
      <c r="A6" s="5" t="inlineStr">
        <is>
          <t>Conformité et certification</t>
        </is>
      </c>
      <c r="B6" s="15">
        <f>SUMIF('Allemagne'!$A$5:$A$16,$A6,'Allemagne'!$E$5:$E$16)</f>
        <v/>
      </c>
      <c r="C6" s="15">
        <f>SUMIF('Canada'!$A$5:$A$16,$A6,'Canada'!$E$5:$E$16)</f>
        <v/>
      </c>
      <c r="D6" s="15">
        <f>SUMIF('Japon'!$A$5:$A$16,$A6,'Japon'!$E$5:$E$16)</f>
        <v/>
      </c>
    </row>
    <row r="7">
      <c r="A7" s="5" t="inlineStr">
        <is>
          <t>Logistique</t>
        </is>
      </c>
      <c r="B7" s="15">
        <f>SUMIF('Allemagne'!$A$5:$A$16,$A7,'Allemagne'!$E$5:$E$16)</f>
        <v/>
      </c>
      <c r="C7" s="15">
        <f>SUMIF('Canada'!$A$5:$A$16,$A7,'Canada'!$E$5:$E$16)</f>
        <v/>
      </c>
      <c r="D7" s="15">
        <f>SUMIF('Japon'!$A$5:$A$16,$A7,'Japon'!$E$5:$E$16)</f>
        <v/>
      </c>
    </row>
    <row r="8">
      <c r="A8" s="5" t="inlineStr">
        <is>
          <t>Lancement communication</t>
        </is>
      </c>
      <c r="B8" s="15">
        <f>SUMIF('Allemagne'!$A$5:$A$16,$A8,'Allemagne'!$E$5:$E$16)</f>
        <v/>
      </c>
      <c r="C8" s="15">
        <f>SUMIF('Canada'!$A$5:$A$16,$A8,'Canada'!$E$5:$E$16)</f>
        <v/>
      </c>
      <c r="D8" s="15">
        <f>SUMIF('Japon'!$A$5:$A$16,$A8,'Japon'!$E$5:$E$16)</f>
        <v/>
      </c>
    </row>
    <row r="9">
      <c r="A9" s="16" t="inlineStr">
        <is>
          <t>Total des hypothèses recensées</t>
        </is>
      </c>
      <c r="B9" s="17">
        <f>B5+B6+B7+B8</f>
        <v/>
      </c>
      <c r="C9" s="17">
        <f>C5+C6+C7+C8</f>
        <v/>
      </c>
      <c r="D9" s="17">
        <f>D5+D6+D7+D8</f>
        <v/>
      </c>
    </row>
    <row r="11">
      <c r="A11" s="7" t="inlineStr">
        <is>
          <t>Rappel : ces totaux ne tiennent compte ni du volume d'affaires attendu, ni du calendrier de décaissement,</t>
        </is>
      </c>
    </row>
    <row r="12">
      <c r="A12" s="7" t="inlineStr">
        <is>
          <t>ni des dispositifs de financement. L'analyse et l'arbitrage relèvent du travail à produire.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2026-08-13T14:38:55Z</dcterms:created>
  <dcterms:modified xmlns:dcterms="http://purl.org/dc/terms/" xmlns:xsi="http://www.w3.org/2001/XMLSchema-instance" xsi:type="dcterms:W3CDTF">2026-08-13T14:38:55Z</dcterms:modified>
</cp:coreProperties>
</file>